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9020" windowHeight="10920" activeTab="0"/>
  </bookViews>
  <sheets>
    <sheet name="Data Matrix" sheetId="1" r:id="rId1"/>
    <sheet name="Descriptive" sheetId="2" r:id="rId2"/>
    <sheet name="Correlation" sheetId="3" r:id="rId3"/>
    <sheet name="Regression" sheetId="4" r:id="rId4"/>
    <sheet name="Standardized Format" sheetId="5" r:id="rId5"/>
    <sheet name="Sales Forecast for Period 12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<sst xmlns="http://schemas.openxmlformats.org/spreadsheetml/2006/main" count="163" uniqueCount="108">
  <si>
    <t>Sales</t>
  </si>
  <si>
    <t>Price</t>
  </si>
  <si>
    <t>Adv</t>
  </si>
  <si>
    <t>SF</t>
  </si>
  <si>
    <t>Qual.</t>
  </si>
  <si>
    <t>AC Price</t>
  </si>
  <si>
    <t>AC Adv</t>
  </si>
  <si>
    <t>AC SF</t>
  </si>
  <si>
    <t>AC Qual.</t>
  </si>
  <si>
    <t>SV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</si>
  <si>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</si>
  <si>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</si>
  <si>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</si>
  <si>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</si>
  <si>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</si>
  <si>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</si>
  <si>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</si>
  <si>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</si>
  <si>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</si>
  <si>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</si>
  <si>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</si>
  <si>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</si>
  <si>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</si>
  <si>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SUMMARY OUTPUT</t>
  </si>
  <si>
    <t>Regression Statistics</t>
  </si>
  <si>
    <t>Multiple R</t>
  </si>
  <si>
    <t>R Square</t>
  </si>
  <si>
    <t>Adjusted R Square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</si>
  <si>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</si>
  <si>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</si>
  <si>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</si>
  <si>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</si>
  <si>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</si>
  <si>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</si>
  <si>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</si>
  <si>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</si>
  <si>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</si>
  <si>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</si>
  <si>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</si>
  <si>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</si>
  <si>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</si>
  <si>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</si>
  <si>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</si>
  <si>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</si>
  <si>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</si>
  <si>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</si>
  <si>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</si>
  <si>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</si>
  <si>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Sales</t>
  </si>
  <si>
    <t>Residuals</t>
  </si>
  <si>
    <t>Multiple Regression Analysis Results - Standardized Format</t>
  </si>
  <si>
    <t>Partial Explanatory Power</t>
  </si>
  <si>
    <t>Expected Signs</t>
  </si>
  <si>
    <t>+</t>
  </si>
  <si>
    <t>-</t>
  </si>
  <si>
    <t>Model</t>
  </si>
  <si>
    <t>=</t>
  </si>
  <si>
    <r>
      <t>B</t>
    </r>
    <r>
      <rPr>
        <vertAlign val="subscript"/>
        <sz val="10"/>
        <rFont val="Arial"/>
        <family val="2"/>
      </rPr>
      <t>0</t>
    </r>
  </si>
  <si>
    <r>
      <t>B</t>
    </r>
    <r>
      <rPr>
        <vertAlign val="subscript"/>
        <sz val="10"/>
        <rFont val="Arial"/>
        <family val="2"/>
      </rPr>
      <t>1</t>
    </r>
  </si>
  <si>
    <t>(SV)</t>
  </si>
  <si>
    <r>
      <t>B</t>
    </r>
    <r>
      <rPr>
        <vertAlign val="subscript"/>
        <sz val="10"/>
        <rFont val="Arial"/>
        <family val="2"/>
      </rPr>
      <t>2</t>
    </r>
  </si>
  <si>
    <t>(Price)</t>
  </si>
  <si>
    <t>e</t>
  </si>
  <si>
    <t>Coeffs.</t>
  </si>
  <si>
    <t>SECs</t>
  </si>
  <si>
    <t>t-statistic</t>
  </si>
  <si>
    <t>p-value</t>
  </si>
  <si>
    <t>Goodness of Fit</t>
  </si>
  <si>
    <r>
      <t>R</t>
    </r>
    <r>
      <rPr>
        <vertAlign val="superscript"/>
        <sz val="10"/>
        <rFont val="Arial"/>
        <family val="2"/>
      </rPr>
      <t>2</t>
    </r>
  </si>
  <si>
    <r>
      <t>Adj. R</t>
    </r>
    <r>
      <rPr>
        <vertAlign val="superscript"/>
        <sz val="10"/>
        <rFont val="Arial"/>
        <family val="2"/>
      </rPr>
      <t>2</t>
    </r>
  </si>
  <si>
    <t>dof = n - p</t>
  </si>
  <si>
    <t>= 11-3</t>
  </si>
  <si>
    <t>F-statistic</t>
  </si>
  <si>
    <t>SER</t>
  </si>
  <si>
    <t>5.68 % of Mean of Sales of 1408.73</t>
  </si>
  <si>
    <t>12.35% of Std. Dev. of Sales of 647.78</t>
  </si>
  <si>
    <r>
      <t>s</t>
    </r>
    <r>
      <rPr>
        <vertAlign val="subscript"/>
        <sz val="10"/>
        <rFont val="Arial"/>
        <family val="2"/>
      </rPr>
      <t>B1</t>
    </r>
    <r>
      <rPr>
        <sz val="10"/>
        <rFont val="Arial"/>
        <family val="2"/>
      </rPr>
      <t>= 253.69</t>
    </r>
  </si>
  <si>
    <r>
      <t>U</t>
    </r>
    <r>
      <rPr>
        <vertAlign val="subscript"/>
        <sz val="10"/>
        <rFont val="Arial"/>
        <family val="2"/>
      </rPr>
      <t>B1</t>
    </r>
    <r>
      <rPr>
        <sz val="10"/>
        <rFont val="Arial"/>
        <family val="2"/>
      </rPr>
      <t>= 0</t>
    </r>
  </si>
  <si>
    <r>
      <t>B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 xml:space="preserve"> = 6127.26</t>
    </r>
  </si>
  <si>
    <r>
      <t xml:space="preserve">o   </t>
    </r>
    <r>
      <rPr>
        <sz val="10"/>
        <rFont val="Arial"/>
        <family val="2"/>
      </rPr>
      <t>= 1</t>
    </r>
  </si>
  <si>
    <t>t</t>
  </si>
  <si>
    <r>
      <t>U</t>
    </r>
    <r>
      <rPr>
        <sz val="10"/>
        <rFont val="Arial"/>
        <family val="2"/>
      </rPr>
      <t>= 0</t>
    </r>
  </si>
  <si>
    <r>
      <t>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=24.15</t>
    </r>
  </si>
  <si>
    <t>Enter Value</t>
  </si>
  <si>
    <t>of 1st predictor variable</t>
  </si>
  <si>
    <t>of 2nd predictor variable</t>
  </si>
  <si>
    <t>in Period 12</t>
  </si>
  <si>
    <t>Linear Unrestricted Single</t>
  </si>
  <si>
    <t>Equation Multiple Regression</t>
  </si>
  <si>
    <t>Potential Sales Forecast ==&gt;</t>
  </si>
  <si>
    <t>Estimating Equation  =====&gt;</t>
  </si>
  <si>
    <t>Model    ==============&gt;</t>
  </si>
  <si>
    <t>in cell G6</t>
  </si>
  <si>
    <t>in cell J6</t>
  </si>
  <si>
    <t>for Period 12 in units</t>
  </si>
  <si>
    <t>Subtract Ending Inventory in period 11 from potential sales forecast in cell B8 and add safety stock to decide on quantity to ship in period 12.</t>
  </si>
  <si>
    <t>Compare potential sales forecast in cell B8 with potential sales (actual) in Excel printout of period 12 results.</t>
  </si>
  <si>
    <t>Calculate and report percentage deviation (error) = Actual - Predicted / Predicted x 100% for one SBU during team presentation.</t>
  </si>
  <si>
    <r>
      <t>Enter B</t>
    </r>
    <r>
      <rPr>
        <vertAlign val="subscript"/>
        <sz val="10"/>
        <rFont val="Arial"/>
        <family val="2"/>
      </rPr>
      <t>0</t>
    </r>
  </si>
  <si>
    <r>
      <t>Enter B</t>
    </r>
    <r>
      <rPr>
        <vertAlign val="subscript"/>
        <sz val="10"/>
        <rFont val="Arial"/>
        <family val="2"/>
      </rPr>
      <t>1</t>
    </r>
  </si>
  <si>
    <t>with +/- sign</t>
  </si>
  <si>
    <r>
      <t>Enter B</t>
    </r>
    <r>
      <rPr>
        <vertAlign val="subscript"/>
        <sz val="10"/>
        <rFont val="Arial"/>
        <family val="2"/>
      </rPr>
      <t>2</t>
    </r>
  </si>
  <si>
    <t>Enter D12 Value</t>
  </si>
  <si>
    <r>
      <t>Enter 1</t>
    </r>
    <r>
      <rPr>
        <vertAlign val="superscript"/>
        <sz val="10"/>
        <rFont val="Arial"/>
        <family val="2"/>
      </rPr>
      <t xml:space="preserve">st </t>
    </r>
    <r>
      <rPr>
        <sz val="10"/>
        <rFont val="Arial"/>
        <family val="0"/>
      </rPr>
      <t>variable</t>
    </r>
  </si>
  <si>
    <r>
      <t>Enter 2</t>
    </r>
    <r>
      <rPr>
        <vertAlign val="superscript"/>
        <sz val="10"/>
        <rFont val="Arial"/>
        <family val="2"/>
      </rPr>
      <t xml:space="preserve">nd </t>
    </r>
    <r>
      <rPr>
        <sz val="10"/>
        <rFont val="Arial"/>
        <family val="0"/>
      </rPr>
      <t>variable</t>
    </r>
  </si>
  <si>
    <t>Period 12 Forecast for:</t>
  </si>
  <si>
    <t>Enter SBU</t>
  </si>
  <si>
    <t>to be forecast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</si>
</sst>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i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2" fillId="0" borderId="11" xfId="0" applyFont="1" applyFill="1" applyBorder="1" applyAlignment="1">
      <alignment horizontal="centerContinuous"/>
    </xf>
    <xf numFmtId="2" fontId="0" fillId="34" borderId="0" xfId="0" applyNumberFormat="1" applyFill="1" applyBorder="1" applyAlignment="1">
      <alignment/>
    </xf>
    <xf numFmtId="10" fontId="0" fillId="0" borderId="0" xfId="57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0" fillId="35" borderId="0" xfId="0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 applyProtection="1">
      <alignment horizontal="center"/>
      <protection locked="0"/>
    </xf>
    <xf numFmtId="0" fontId="0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0" fillId="36" borderId="0" xfId="0" applyFill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17</xdr:row>
      <xdr:rowOff>85725</xdr:rowOff>
    </xdr:from>
    <xdr:to>
      <xdr:col>5</xdr:col>
      <xdr:colOff>114300</xdr:colOff>
      <xdr:row>28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885825" y="2914650"/>
          <a:ext cx="2276475" cy="1790700"/>
          <a:chOff x="93" y="306"/>
          <a:chExt cx="275" cy="184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93" y="321"/>
            <a:ext cx="139" cy="146"/>
          </a:xfrm>
          <a:custGeom>
            <a:pathLst>
              <a:path h="146" w="139">
                <a:moveTo>
                  <a:pt x="0" y="146"/>
                </a:moveTo>
                <a:cubicBezTo>
                  <a:pt x="10" y="146"/>
                  <a:pt x="21" y="146"/>
                  <a:pt x="30" y="141"/>
                </a:cubicBezTo>
                <a:cubicBezTo>
                  <a:pt x="39" y="136"/>
                  <a:pt x="49" y="127"/>
                  <a:pt x="56" y="119"/>
                </a:cubicBezTo>
                <a:cubicBezTo>
                  <a:pt x="63" y="111"/>
                  <a:pt x="68" y="100"/>
                  <a:pt x="73" y="90"/>
                </a:cubicBezTo>
                <a:cubicBezTo>
                  <a:pt x="78" y="80"/>
                  <a:pt x="82" y="67"/>
                  <a:pt x="87" y="57"/>
                </a:cubicBezTo>
                <a:cubicBezTo>
                  <a:pt x="92" y="47"/>
                  <a:pt x="96" y="36"/>
                  <a:pt x="101" y="28"/>
                </a:cubicBezTo>
                <a:cubicBezTo>
                  <a:pt x="106" y="20"/>
                  <a:pt x="113" y="14"/>
                  <a:pt x="119" y="9"/>
                </a:cubicBezTo>
                <a:cubicBezTo>
                  <a:pt x="125" y="4"/>
                  <a:pt x="136" y="1"/>
                  <a:pt x="13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 flipH="1">
            <a:off x="227" y="321"/>
            <a:ext cx="139" cy="146"/>
          </a:xfrm>
          <a:custGeom>
            <a:pathLst>
              <a:path h="146" w="139">
                <a:moveTo>
                  <a:pt x="0" y="146"/>
                </a:moveTo>
                <a:cubicBezTo>
                  <a:pt x="10" y="146"/>
                  <a:pt x="21" y="146"/>
                  <a:pt x="30" y="141"/>
                </a:cubicBezTo>
                <a:cubicBezTo>
                  <a:pt x="39" y="136"/>
                  <a:pt x="49" y="127"/>
                  <a:pt x="56" y="119"/>
                </a:cubicBezTo>
                <a:cubicBezTo>
                  <a:pt x="63" y="111"/>
                  <a:pt x="68" y="100"/>
                  <a:pt x="73" y="90"/>
                </a:cubicBezTo>
                <a:cubicBezTo>
                  <a:pt x="78" y="80"/>
                  <a:pt x="82" y="67"/>
                  <a:pt x="87" y="57"/>
                </a:cubicBezTo>
                <a:cubicBezTo>
                  <a:pt x="92" y="47"/>
                  <a:pt x="96" y="36"/>
                  <a:pt x="101" y="28"/>
                </a:cubicBezTo>
                <a:cubicBezTo>
                  <a:pt x="106" y="20"/>
                  <a:pt x="113" y="14"/>
                  <a:pt x="119" y="9"/>
                </a:cubicBezTo>
                <a:cubicBezTo>
                  <a:pt x="125" y="4"/>
                  <a:pt x="136" y="1"/>
                  <a:pt x="13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93" y="472"/>
            <a:ext cx="2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229" y="306"/>
            <a:ext cx="0" cy="18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266700</xdr:colOff>
      <xdr:row>30</xdr:row>
      <xdr:rowOff>0</xdr:rowOff>
    </xdr:from>
    <xdr:to>
      <xdr:col>5</xdr:col>
      <xdr:colOff>104775</xdr:colOff>
      <xdr:row>40</xdr:row>
      <xdr:rowOff>133350</xdr:rowOff>
    </xdr:to>
    <xdr:grpSp>
      <xdr:nvGrpSpPr>
        <xdr:cNvPr id="6" name="Group 6"/>
        <xdr:cNvGrpSpPr>
          <a:grpSpLocks/>
        </xdr:cNvGrpSpPr>
      </xdr:nvGrpSpPr>
      <xdr:grpSpPr>
        <a:xfrm>
          <a:off x="876300" y="5048250"/>
          <a:ext cx="2276475" cy="1752600"/>
          <a:chOff x="93" y="306"/>
          <a:chExt cx="275" cy="184"/>
        </a:xfrm>
        <a:solidFill>
          <a:srgbClr val="FFFFFF"/>
        </a:solidFill>
      </xdr:grpSpPr>
      <xdr:sp>
        <xdr:nvSpPr>
          <xdr:cNvPr id="7" name="Freeform 7"/>
          <xdr:cNvSpPr>
            <a:spLocks/>
          </xdr:cNvSpPr>
        </xdr:nvSpPr>
        <xdr:spPr>
          <a:xfrm>
            <a:off x="93" y="321"/>
            <a:ext cx="139" cy="146"/>
          </a:xfrm>
          <a:custGeom>
            <a:pathLst>
              <a:path h="146" w="139">
                <a:moveTo>
                  <a:pt x="0" y="146"/>
                </a:moveTo>
                <a:cubicBezTo>
                  <a:pt x="10" y="146"/>
                  <a:pt x="21" y="146"/>
                  <a:pt x="30" y="141"/>
                </a:cubicBezTo>
                <a:cubicBezTo>
                  <a:pt x="39" y="136"/>
                  <a:pt x="49" y="127"/>
                  <a:pt x="56" y="119"/>
                </a:cubicBezTo>
                <a:cubicBezTo>
                  <a:pt x="63" y="111"/>
                  <a:pt x="68" y="100"/>
                  <a:pt x="73" y="90"/>
                </a:cubicBezTo>
                <a:cubicBezTo>
                  <a:pt x="78" y="80"/>
                  <a:pt x="82" y="67"/>
                  <a:pt x="87" y="57"/>
                </a:cubicBezTo>
                <a:cubicBezTo>
                  <a:pt x="92" y="47"/>
                  <a:pt x="96" y="36"/>
                  <a:pt x="101" y="28"/>
                </a:cubicBezTo>
                <a:cubicBezTo>
                  <a:pt x="106" y="20"/>
                  <a:pt x="113" y="14"/>
                  <a:pt x="119" y="9"/>
                </a:cubicBezTo>
                <a:cubicBezTo>
                  <a:pt x="125" y="4"/>
                  <a:pt x="136" y="1"/>
                  <a:pt x="13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 flipH="1">
            <a:off x="227" y="321"/>
            <a:ext cx="139" cy="146"/>
          </a:xfrm>
          <a:custGeom>
            <a:pathLst>
              <a:path h="146" w="139">
                <a:moveTo>
                  <a:pt x="0" y="146"/>
                </a:moveTo>
                <a:cubicBezTo>
                  <a:pt x="10" y="146"/>
                  <a:pt x="21" y="146"/>
                  <a:pt x="30" y="141"/>
                </a:cubicBezTo>
                <a:cubicBezTo>
                  <a:pt x="39" y="136"/>
                  <a:pt x="49" y="127"/>
                  <a:pt x="56" y="119"/>
                </a:cubicBezTo>
                <a:cubicBezTo>
                  <a:pt x="63" y="111"/>
                  <a:pt x="68" y="100"/>
                  <a:pt x="73" y="90"/>
                </a:cubicBezTo>
                <a:cubicBezTo>
                  <a:pt x="78" y="80"/>
                  <a:pt x="82" y="67"/>
                  <a:pt x="87" y="57"/>
                </a:cubicBezTo>
                <a:cubicBezTo>
                  <a:pt x="92" y="47"/>
                  <a:pt x="96" y="36"/>
                  <a:pt x="101" y="28"/>
                </a:cubicBezTo>
                <a:cubicBezTo>
                  <a:pt x="106" y="20"/>
                  <a:pt x="113" y="14"/>
                  <a:pt x="119" y="9"/>
                </a:cubicBezTo>
                <a:cubicBezTo>
                  <a:pt x="125" y="4"/>
                  <a:pt x="136" y="1"/>
                  <a:pt x="139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3" y="472"/>
            <a:ext cx="27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229" y="306"/>
            <a:ext cx="0" cy="18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19050</xdr:colOff>
      <xdr:row>19</xdr:row>
      <xdr:rowOff>104775</xdr:rowOff>
    </xdr:from>
    <xdr:to>
      <xdr:col>3</xdr:col>
      <xdr:colOff>304800</xdr:colOff>
      <xdr:row>19</xdr:row>
      <xdr:rowOff>104775</xdr:rowOff>
    </xdr:to>
    <xdr:sp>
      <xdr:nvSpPr>
        <xdr:cNvPr id="11" name="Line 11"/>
        <xdr:cNvSpPr>
          <a:spLocks/>
        </xdr:cNvSpPr>
      </xdr:nvSpPr>
      <xdr:spPr>
        <a:xfrm>
          <a:off x="1847850" y="3257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24</xdr:row>
      <xdr:rowOff>152400</xdr:rowOff>
    </xdr:from>
    <xdr:to>
      <xdr:col>4</xdr:col>
      <xdr:colOff>542925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2981325" y="415290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37</xdr:row>
      <xdr:rowOff>95250</xdr:rowOff>
    </xdr:from>
    <xdr:to>
      <xdr:col>4</xdr:col>
      <xdr:colOff>542925</xdr:colOff>
      <xdr:row>41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2981325" y="62769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32</xdr:row>
      <xdr:rowOff>19050</xdr:rowOff>
    </xdr:from>
    <xdr:to>
      <xdr:col>3</xdr:col>
      <xdr:colOff>295275</xdr:colOff>
      <xdr:row>32</xdr:row>
      <xdr:rowOff>19050</xdr:rowOff>
    </xdr:to>
    <xdr:sp>
      <xdr:nvSpPr>
        <xdr:cNvPr id="14" name="Line 14"/>
        <xdr:cNvSpPr>
          <a:spLocks/>
        </xdr:cNvSpPr>
      </xdr:nvSpPr>
      <xdr:spPr>
        <a:xfrm>
          <a:off x="1838325" y="5391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31</xdr:row>
      <xdr:rowOff>66675</xdr:rowOff>
    </xdr:from>
    <xdr:to>
      <xdr:col>4</xdr:col>
      <xdr:colOff>152400</xdr:colOff>
      <xdr:row>31</xdr:row>
      <xdr:rowOff>66675</xdr:rowOff>
    </xdr:to>
    <xdr:sp>
      <xdr:nvSpPr>
        <xdr:cNvPr id="15" name="Line 15"/>
        <xdr:cNvSpPr>
          <a:spLocks/>
        </xdr:cNvSpPr>
      </xdr:nvSpPr>
      <xdr:spPr>
        <a:xfrm>
          <a:off x="2495550" y="527685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19" sqref="A19:C30"/>
    </sheetView>
  </sheetViews>
  <sheetFormatPr defaultColWidth="9.140625" defaultRowHeight="12.75"/>
  <cols>
    <col min="6" max="6" width="9.57421875" style="0" bestFit="1" customWidth="1"/>
    <col min="7" max="10" width="9.281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1500</v>
      </c>
      <c r="B2">
        <v>4080</v>
      </c>
      <c r="C2">
        <v>0.21</v>
      </c>
      <c r="D2">
        <v>32</v>
      </c>
      <c r="E2">
        <v>100</v>
      </c>
      <c r="F2" s="1">
        <v>4433.333333333333</v>
      </c>
      <c r="G2" s="1">
        <v>0.21</v>
      </c>
      <c r="H2" s="1">
        <v>34.333333333333336</v>
      </c>
      <c r="I2" s="1">
        <v>100</v>
      </c>
      <c r="J2" s="1">
        <v>0.25</v>
      </c>
    </row>
    <row r="3" spans="1:10" ht="12.75">
      <c r="A3">
        <v>879</v>
      </c>
      <c r="B3">
        <v>4200</v>
      </c>
      <c r="C3">
        <v>0.21</v>
      </c>
      <c r="D3">
        <v>35</v>
      </c>
      <c r="E3">
        <v>100</v>
      </c>
      <c r="F3" s="1">
        <v>4452</v>
      </c>
      <c r="G3" s="1">
        <v>0.12</v>
      </c>
      <c r="H3" s="1">
        <v>36</v>
      </c>
      <c r="I3" s="1">
        <v>100</v>
      </c>
      <c r="J3" s="1">
        <v>0.12</v>
      </c>
    </row>
    <row r="4" spans="1:10" ht="12.75">
      <c r="A4">
        <v>1323</v>
      </c>
      <c r="B4">
        <v>4350</v>
      </c>
      <c r="C4">
        <v>0.2</v>
      </c>
      <c r="D4">
        <v>38</v>
      </c>
      <c r="E4">
        <v>101</v>
      </c>
      <c r="F4" s="1">
        <v>4418.666666666667</v>
      </c>
      <c r="G4" s="1">
        <v>0.13</v>
      </c>
      <c r="H4" s="1">
        <v>36</v>
      </c>
      <c r="I4" s="1">
        <v>100.33333333333333</v>
      </c>
      <c r="J4" s="1">
        <v>0.22</v>
      </c>
    </row>
    <row r="5" spans="1:10" ht="12.75">
      <c r="A5">
        <v>2477</v>
      </c>
      <c r="B5">
        <v>4350</v>
      </c>
      <c r="C5">
        <v>0.36</v>
      </c>
      <c r="D5">
        <v>37</v>
      </c>
      <c r="E5">
        <v>101</v>
      </c>
      <c r="F5" s="1">
        <v>4427.333333333333</v>
      </c>
      <c r="G5" s="1">
        <v>0.15333333333333335</v>
      </c>
      <c r="H5" s="1">
        <v>36.333333333333336</v>
      </c>
      <c r="I5" s="1">
        <v>100.33333333333333</v>
      </c>
      <c r="J5" s="1">
        <v>0.41</v>
      </c>
    </row>
    <row r="6" spans="1:10" ht="12.75">
      <c r="A6">
        <v>1630</v>
      </c>
      <c r="B6">
        <v>4350</v>
      </c>
      <c r="C6">
        <v>0.27</v>
      </c>
      <c r="D6">
        <v>36</v>
      </c>
      <c r="E6">
        <v>101</v>
      </c>
      <c r="F6" s="1">
        <v>4410</v>
      </c>
      <c r="G6" s="1">
        <v>0.1433333333333334</v>
      </c>
      <c r="H6" s="1">
        <v>38.333333333333336</v>
      </c>
      <c r="I6" s="1">
        <v>100.66666666666667</v>
      </c>
      <c r="J6" s="1">
        <v>0.25</v>
      </c>
    </row>
    <row r="7" spans="1:10" ht="12.75">
      <c r="A7">
        <v>733</v>
      </c>
      <c r="B7">
        <v>4350</v>
      </c>
      <c r="C7">
        <v>0.12</v>
      </c>
      <c r="D7">
        <v>35</v>
      </c>
      <c r="E7">
        <v>101</v>
      </c>
      <c r="F7" s="1">
        <v>4366.666666666667</v>
      </c>
      <c r="G7" s="1">
        <v>0.14</v>
      </c>
      <c r="H7" s="1">
        <v>36.666666666666664</v>
      </c>
      <c r="I7" s="1">
        <v>100.66666666666667</v>
      </c>
      <c r="J7" s="1">
        <v>0.12</v>
      </c>
    </row>
    <row r="8" spans="1:10" ht="12.75">
      <c r="A8">
        <v>1359</v>
      </c>
      <c r="B8">
        <v>4300</v>
      </c>
      <c r="C8">
        <v>0.2</v>
      </c>
      <c r="D8">
        <v>36</v>
      </c>
      <c r="E8">
        <v>102</v>
      </c>
      <c r="F8" s="1">
        <v>4366.666666666667</v>
      </c>
      <c r="G8" s="1">
        <v>0.1366666666666667</v>
      </c>
      <c r="H8" s="1">
        <v>36.333333333333336</v>
      </c>
      <c r="I8" s="1">
        <v>101.33333333333333</v>
      </c>
      <c r="J8" s="1">
        <v>0.22</v>
      </c>
    </row>
    <row r="9" spans="1:10" ht="12.75">
      <c r="A9">
        <v>2583</v>
      </c>
      <c r="B9">
        <v>4300</v>
      </c>
      <c r="C9">
        <v>0.35</v>
      </c>
      <c r="D9">
        <v>35</v>
      </c>
      <c r="E9">
        <v>103</v>
      </c>
      <c r="F9" s="1">
        <v>4346.666666666667</v>
      </c>
      <c r="G9" s="1">
        <v>0.15</v>
      </c>
      <c r="H9" s="1">
        <v>35.666666666666664</v>
      </c>
      <c r="I9" s="1">
        <v>101.66666666666667</v>
      </c>
      <c r="J9" s="1">
        <v>0.41</v>
      </c>
    </row>
    <row r="10" spans="1:10" ht="12.75">
      <c r="A10">
        <v>1380</v>
      </c>
      <c r="B10">
        <v>4700</v>
      </c>
      <c r="C10">
        <v>0.41</v>
      </c>
      <c r="D10">
        <v>34</v>
      </c>
      <c r="E10">
        <v>103</v>
      </c>
      <c r="F10" s="1">
        <v>4320</v>
      </c>
      <c r="G10" s="1">
        <v>0.17666666666666672</v>
      </c>
      <c r="H10" s="1">
        <v>36</v>
      </c>
      <c r="I10" s="1">
        <v>102</v>
      </c>
      <c r="J10" s="1">
        <v>0.25</v>
      </c>
    </row>
    <row r="11" spans="1:10" ht="12.75">
      <c r="A11">
        <v>526</v>
      </c>
      <c r="B11">
        <v>4700</v>
      </c>
      <c r="C11">
        <v>0.18</v>
      </c>
      <c r="D11">
        <v>36</v>
      </c>
      <c r="E11">
        <v>104</v>
      </c>
      <c r="F11" s="1">
        <v>4433.333333333333</v>
      </c>
      <c r="G11" s="1">
        <v>0.18</v>
      </c>
      <c r="H11" s="1">
        <v>36</v>
      </c>
      <c r="I11" s="1">
        <v>102.66666666666667</v>
      </c>
      <c r="J11" s="1">
        <v>0.12</v>
      </c>
    </row>
    <row r="12" spans="1:10" ht="12.75">
      <c r="A12">
        <v>1106</v>
      </c>
      <c r="B12">
        <v>4700</v>
      </c>
      <c r="C12">
        <v>0.26</v>
      </c>
      <c r="D12">
        <v>36</v>
      </c>
      <c r="E12">
        <v>104</v>
      </c>
      <c r="F12" s="1">
        <v>4483.333333333333</v>
      </c>
      <c r="G12" s="1">
        <v>0.17666666666666667</v>
      </c>
      <c r="H12" s="1">
        <v>35.666666666666664</v>
      </c>
      <c r="I12" s="1">
        <v>102.66666666666667</v>
      </c>
      <c r="J12" s="1">
        <v>0.22</v>
      </c>
    </row>
    <row r="19" spans="1:3" ht="12.75">
      <c r="A19" t="s">
        <v>0</v>
      </c>
      <c r="B19" t="s">
        <v>9</v>
      </c>
      <c r="C19" t="s">
        <v>1</v>
      </c>
    </row>
    <row r="20" spans="1:3" ht="12.75">
      <c r="A20">
        <v>1500</v>
      </c>
      <c r="B20" s="1">
        <v>0.25</v>
      </c>
      <c r="C20">
        <v>4080</v>
      </c>
    </row>
    <row r="21" spans="1:3" ht="12.75">
      <c r="A21">
        <v>879</v>
      </c>
      <c r="B21" s="1">
        <v>0.12</v>
      </c>
      <c r="C21">
        <v>4200</v>
      </c>
    </row>
    <row r="22" spans="1:3" ht="12.75">
      <c r="A22">
        <v>1323</v>
      </c>
      <c r="B22" s="1">
        <v>0.22</v>
      </c>
      <c r="C22">
        <v>4350</v>
      </c>
    </row>
    <row r="23" spans="1:3" ht="12.75">
      <c r="A23">
        <v>2477</v>
      </c>
      <c r="B23" s="1">
        <v>0.41</v>
      </c>
      <c r="C23">
        <v>4350</v>
      </c>
    </row>
    <row r="24" spans="1:3" ht="12.75">
      <c r="A24">
        <v>1630</v>
      </c>
      <c r="B24" s="1">
        <v>0.25</v>
      </c>
      <c r="C24">
        <v>4350</v>
      </c>
    </row>
    <row r="25" spans="1:3" ht="12.75">
      <c r="A25">
        <v>733</v>
      </c>
      <c r="B25" s="1">
        <v>0.12</v>
      </c>
      <c r="C25">
        <v>4350</v>
      </c>
    </row>
    <row r="26" spans="1:3" ht="12.75">
      <c r="A26">
        <v>1359</v>
      </c>
      <c r="B26" s="1">
        <v>0.22</v>
      </c>
      <c r="C26">
        <v>4300</v>
      </c>
    </row>
    <row r="27" spans="1:3" ht="12.75">
      <c r="A27">
        <v>2583</v>
      </c>
      <c r="B27" s="1">
        <v>0.41</v>
      </c>
      <c r="C27">
        <v>4300</v>
      </c>
    </row>
    <row r="28" spans="1:3" ht="12.75">
      <c r="A28">
        <v>1380</v>
      </c>
      <c r="B28" s="1">
        <v>0.25</v>
      </c>
      <c r="C28">
        <v>4700</v>
      </c>
    </row>
    <row r="29" spans="1:3" ht="12.75">
      <c r="A29">
        <v>526</v>
      </c>
      <c r="B29" s="1">
        <v>0.12</v>
      </c>
      <c r="C29">
        <v>4700</v>
      </c>
    </row>
    <row r="30" spans="1:3" ht="12.75">
      <c r="A30">
        <v>1106</v>
      </c>
      <c r="B30" s="1">
        <v>0.22</v>
      </c>
      <c r="C30">
        <v>4700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16.57421875" style="0" bestFit="1" customWidth="1"/>
    <col min="2" max="2" width="11.57421875" style="0" bestFit="1" customWidth="1"/>
    <col min="4" max="4" width="13.140625" style="0" bestFit="1" customWidth="1"/>
  </cols>
  <sheetData>
    <row r="1" spans="1:20" ht="12.75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2.75">
      <c r="A3" s="2" t="s">
        <v>10</v>
      </c>
      <c r="B3" s="14">
        <v>1408.7272727272727</v>
      </c>
      <c r="C3" s="2"/>
      <c r="D3" s="2" t="s">
        <v>11</v>
      </c>
      <c r="E3" s="14">
        <v>80.00552490530468</v>
      </c>
      <c r="F3" s="15">
        <f>E3/E4</f>
        <v>0.056792770647802755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 t="s">
        <v>11</v>
      </c>
      <c r="B4" s="6">
        <v>195.31168986608844</v>
      </c>
      <c r="C4" s="2"/>
      <c r="D4" s="2" t="s">
        <v>10</v>
      </c>
      <c r="E4" s="14">
        <v>1408.7272727272727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 t="s">
        <v>12</v>
      </c>
      <c r="B5" s="6">
        <v>1359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2.75">
      <c r="A6" s="2" t="s">
        <v>13</v>
      </c>
      <c r="B6" s="6" t="e">
        <v>#N/A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2.75">
      <c r="A7" s="2" t="s">
        <v>14</v>
      </c>
      <c r="B7" s="14">
        <v>647.7755924560745</v>
      </c>
      <c r="C7" s="2"/>
      <c r="D7" s="2" t="s">
        <v>11</v>
      </c>
      <c r="E7" s="14">
        <v>80.00552490530468</v>
      </c>
      <c r="F7" s="15">
        <f>E7/E8</f>
        <v>0.12350808804320586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2.75">
      <c r="A8" s="2" t="s">
        <v>15</v>
      </c>
      <c r="B8" s="6">
        <v>419613.2181818184</v>
      </c>
      <c r="C8" s="2"/>
      <c r="D8" s="2" t="s">
        <v>14</v>
      </c>
      <c r="E8" s="14">
        <v>647.7755924560745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2.75">
      <c r="A9" s="2" t="s">
        <v>16</v>
      </c>
      <c r="B9" s="6">
        <v>0.11180204845125807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2.75">
      <c r="A10" s="2" t="s">
        <v>17</v>
      </c>
      <c r="B10" s="6">
        <v>0.7537970571575475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2.75">
      <c r="A11" s="2" t="s">
        <v>18</v>
      </c>
      <c r="B11" s="6">
        <v>2057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2.75">
      <c r="A12" s="2" t="s">
        <v>19</v>
      </c>
      <c r="B12" s="6">
        <v>526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2.75">
      <c r="A13" s="2" t="s">
        <v>20</v>
      </c>
      <c r="B13" s="6">
        <v>2583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75">
      <c r="A14" s="2" t="s">
        <v>21</v>
      </c>
      <c r="B14" s="6">
        <v>15496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3.5" thickBot="1">
      <c r="A15" s="3" t="s">
        <v>22</v>
      </c>
      <c r="B15" s="7">
        <v>11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B3" sqref="B3"/>
    </sheetView>
  </sheetViews>
  <sheetFormatPr defaultColWidth="9.140625" defaultRowHeight="12.75"/>
  <sheetData>
    <row r="1" spans="2:12" ht="12.75">
      <c r="B1" s="4"/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</row>
    <row r="2" spans="2:12" ht="12.75">
      <c r="B2" s="2" t="s">
        <v>0</v>
      </c>
      <c r="C2" s="6">
        <v>1</v>
      </c>
      <c r="D2" s="6"/>
      <c r="E2" s="6"/>
      <c r="F2" s="6"/>
      <c r="G2" s="6"/>
      <c r="H2" s="6"/>
      <c r="I2" s="6"/>
      <c r="J2" s="6"/>
      <c r="K2" s="6"/>
      <c r="L2" s="6"/>
    </row>
    <row r="3" spans="1:12" ht="12.75">
      <c r="A3">
        <v>3</v>
      </c>
      <c r="B3" s="12" t="s">
        <v>1</v>
      </c>
      <c r="C3" s="6">
        <v>-0.31295212547134654</v>
      </c>
      <c r="D3" s="6">
        <v>1</v>
      </c>
      <c r="E3" s="6"/>
      <c r="F3" s="6"/>
      <c r="G3" s="6"/>
      <c r="H3" s="6"/>
      <c r="I3" s="6"/>
      <c r="J3" s="6"/>
      <c r="K3" s="6"/>
      <c r="L3" s="6"/>
    </row>
    <row r="4" spans="1:12" ht="12.75">
      <c r="A4">
        <v>2</v>
      </c>
      <c r="B4" s="2" t="s">
        <v>2</v>
      </c>
      <c r="C4" s="6">
        <v>0.7083737817756938</v>
      </c>
      <c r="D4" s="6">
        <v>0.25994525100640087</v>
      </c>
      <c r="E4" s="6">
        <v>1</v>
      </c>
      <c r="F4" s="6"/>
      <c r="G4" s="6"/>
      <c r="H4" s="6"/>
      <c r="I4" s="6"/>
      <c r="J4" s="6"/>
      <c r="K4" s="6"/>
      <c r="L4" s="6"/>
    </row>
    <row r="5" spans="1:12" ht="12.75">
      <c r="A5">
        <v>5</v>
      </c>
      <c r="B5" s="2" t="s">
        <v>3</v>
      </c>
      <c r="C5" s="6">
        <v>0.06090229286469895</v>
      </c>
      <c r="D5" s="6">
        <v>0.26277702285167126</v>
      </c>
      <c r="E5" s="6">
        <v>-0.049697028251991085</v>
      </c>
      <c r="F5" s="6">
        <v>1</v>
      </c>
      <c r="G5" s="6"/>
      <c r="H5" s="6"/>
      <c r="I5" s="6"/>
      <c r="J5" s="6"/>
      <c r="K5" s="6"/>
      <c r="L5" s="6"/>
    </row>
    <row r="6" spans="2:12" ht="12.75">
      <c r="B6" s="2" t="s">
        <v>4</v>
      </c>
      <c r="C6" s="8">
        <v>-0.09199362358423721</v>
      </c>
      <c r="D6" s="6">
        <v>0.8521645567900535</v>
      </c>
      <c r="E6" s="6">
        <v>0.27193330587388315</v>
      </c>
      <c r="F6" s="6">
        <v>0.16900343238579782</v>
      </c>
      <c r="G6" s="6">
        <v>1</v>
      </c>
      <c r="H6" s="6"/>
      <c r="I6" s="6"/>
      <c r="J6" s="6"/>
      <c r="K6" s="6"/>
      <c r="L6" s="6"/>
    </row>
    <row r="7" spans="2:12" ht="12.75">
      <c r="B7" s="2" t="s">
        <v>5</v>
      </c>
      <c r="C7" s="8">
        <v>-0.2681294972161355</v>
      </c>
      <c r="D7" s="6">
        <v>-0.023452375418514488</v>
      </c>
      <c r="E7" s="6">
        <v>-0.34191229731078815</v>
      </c>
      <c r="F7" s="6">
        <v>0.203665676984912</v>
      </c>
      <c r="G7" s="6">
        <v>-0.11434683960361383</v>
      </c>
      <c r="H7" s="6">
        <v>1</v>
      </c>
      <c r="I7" s="6"/>
      <c r="J7" s="6"/>
      <c r="K7" s="6"/>
      <c r="L7" s="6"/>
    </row>
    <row r="8" spans="1:12" ht="12.75">
      <c r="A8">
        <v>6</v>
      </c>
      <c r="B8" s="2" t="s">
        <v>6</v>
      </c>
      <c r="C8" s="6">
        <v>-0.015769872404954692</v>
      </c>
      <c r="D8" s="6">
        <v>0.26528663017997645</v>
      </c>
      <c r="E8" s="6">
        <v>0.18238518198083517</v>
      </c>
      <c r="F8" s="6">
        <v>-0.6031486736555116</v>
      </c>
      <c r="G8" s="6">
        <v>0.31892989783372755</v>
      </c>
      <c r="H8" s="6">
        <v>0.12203012877632827</v>
      </c>
      <c r="I8" s="6">
        <v>1</v>
      </c>
      <c r="J8" s="6"/>
      <c r="K8" s="6"/>
      <c r="L8" s="6"/>
    </row>
    <row r="9" spans="1:12" ht="12.75">
      <c r="A9">
        <v>7</v>
      </c>
      <c r="B9" s="2" t="s">
        <v>7</v>
      </c>
      <c r="C9" s="6">
        <v>-0.0060872378177722454</v>
      </c>
      <c r="D9" s="6">
        <v>0.13524152290068156</v>
      </c>
      <c r="E9" s="6">
        <v>0.009057835461888977</v>
      </c>
      <c r="F9" s="6">
        <v>0.49703676431460714</v>
      </c>
      <c r="G9" s="6">
        <v>-0.05444207496182674</v>
      </c>
      <c r="H9" s="6">
        <v>-0.15779323685941585</v>
      </c>
      <c r="I9" s="6">
        <v>-0.5633697500329566</v>
      </c>
      <c r="J9" s="6">
        <v>1</v>
      </c>
      <c r="K9" s="6"/>
      <c r="L9" s="6"/>
    </row>
    <row r="10" spans="1:12" ht="12.75">
      <c r="A10">
        <v>4</v>
      </c>
      <c r="B10" s="2" t="s">
        <v>8</v>
      </c>
      <c r="C10" s="6">
        <v>-0.2005897573107099</v>
      </c>
      <c r="D10" s="6">
        <v>0.8638686273541194</v>
      </c>
      <c r="E10" s="6">
        <v>0.20776634015769893</v>
      </c>
      <c r="F10" s="6">
        <v>0.08837790664093931</v>
      </c>
      <c r="G10" s="6">
        <v>0.9879317174431272</v>
      </c>
      <c r="H10" s="6">
        <v>-0.0961612583992291</v>
      </c>
      <c r="I10" s="6">
        <v>0.355112037927274</v>
      </c>
      <c r="J10" s="6">
        <v>-0.04045172689222779</v>
      </c>
      <c r="K10" s="6">
        <v>1</v>
      </c>
      <c r="L10" s="6"/>
    </row>
    <row r="11" spans="1:12" ht="13.5" thickBot="1">
      <c r="A11">
        <v>1</v>
      </c>
      <c r="B11" s="11" t="s">
        <v>9</v>
      </c>
      <c r="C11" s="7">
        <v>0.9821721221862106</v>
      </c>
      <c r="D11" s="10">
        <v>-0.16591789054715264</v>
      </c>
      <c r="E11" s="9">
        <v>0.758209394989697</v>
      </c>
      <c r="F11" s="7">
        <v>0.07088608185890363</v>
      </c>
      <c r="G11" s="7">
        <v>0.04766832184546701</v>
      </c>
      <c r="H11" s="7">
        <v>-0.24381375800825947</v>
      </c>
      <c r="I11" s="7">
        <v>0.11104033527395665</v>
      </c>
      <c r="J11" s="7">
        <v>-0.07031692204554545</v>
      </c>
      <c r="K11" s="7">
        <v>-0.0630342405693839</v>
      </c>
      <c r="L11" s="7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7109375" style="0" bestFit="1" customWidth="1"/>
    <col min="2" max="2" width="10.57421875" style="0" bestFit="1" customWidth="1"/>
    <col min="3" max="3" width="10.8515625" style="0" bestFit="1" customWidth="1"/>
    <col min="4" max="4" width="10.7109375" style="0" bestFit="1" customWidth="1"/>
    <col min="5" max="9" width="9.57421875" style="0" bestFit="1" customWidth="1"/>
  </cols>
  <sheetData>
    <row r="1" ht="12.75">
      <c r="A1" t="s">
        <v>23</v>
      </c>
    </row>
    <row r="2" ht="13.5" thickBot="1"/>
    <row r="3" spans="1:2" ht="12.75">
      <c r="A3" s="13" t="s">
        <v>24</v>
      </c>
      <c r="B3" s="13"/>
    </row>
    <row r="4" spans="1:2" ht="12.75">
      <c r="A4" s="2" t="s">
        <v>25</v>
      </c>
      <c r="B4" s="6">
        <v>0.9938795710498981</v>
      </c>
    </row>
    <row r="5" spans="1:2" ht="12.75">
      <c r="A5" s="2" t="s">
        <v>26</v>
      </c>
      <c r="B5" s="14">
        <v>0.9877966017503295</v>
      </c>
    </row>
    <row r="6" spans="1:2" ht="12.75">
      <c r="A6" s="2" t="s">
        <v>27</v>
      </c>
      <c r="B6" s="14">
        <v>0.9847457521879117</v>
      </c>
    </row>
    <row r="7" spans="1:2" ht="12.75">
      <c r="A7" s="2" t="s">
        <v>11</v>
      </c>
      <c r="B7" s="14">
        <v>80.00552490530468</v>
      </c>
    </row>
    <row r="8" spans="1:2" ht="13.5" thickBot="1">
      <c r="A8" s="3" t="s">
        <v>28</v>
      </c>
      <c r="B8" s="7">
        <v>11</v>
      </c>
    </row>
    <row r="10" ht="13.5" thickBot="1">
      <c r="A10" t="s">
        <v>29</v>
      </c>
    </row>
    <row r="11" spans="1:6" ht="12.75">
      <c r="A11" s="4"/>
      <c r="B11" s="4" t="s">
        <v>34</v>
      </c>
      <c r="C11" s="4" t="s">
        <v>35</v>
      </c>
      <c r="D11" s="4" t="s">
        <v>36</v>
      </c>
      <c r="E11" s="4" t="s">
        <v>37</v>
      </c>
      <c r="F11" s="4" t="s">
        <v>38</v>
      </c>
    </row>
    <row r="12" spans="1:6" ht="12.75">
      <c r="A12" s="2" t="s">
        <v>30</v>
      </c>
      <c r="B12" s="2">
        <v>2</v>
      </c>
      <c r="C12" s="6">
        <v>4144925.109695195</v>
      </c>
      <c r="D12" s="6">
        <v>2072462.5548475976</v>
      </c>
      <c r="E12" s="14">
        <v>323.7775516428761</v>
      </c>
      <c r="F12" s="14">
        <v>2.217803873480083E-08</v>
      </c>
    </row>
    <row r="13" spans="1:6" ht="12.75">
      <c r="A13" s="2" t="s">
        <v>31</v>
      </c>
      <c r="B13" s="2">
        <v>8</v>
      </c>
      <c r="C13" s="6">
        <v>51207.07212298662</v>
      </c>
      <c r="D13" s="6">
        <v>6400.884015373327</v>
      </c>
      <c r="E13" s="6"/>
      <c r="F13" s="6"/>
    </row>
    <row r="14" spans="1:6" ht="13.5" thickBot="1">
      <c r="A14" s="3" t="s">
        <v>32</v>
      </c>
      <c r="B14" s="3">
        <v>10</v>
      </c>
      <c r="C14" s="7">
        <v>4196132.181818182</v>
      </c>
      <c r="D14" s="7"/>
      <c r="E14" s="7"/>
      <c r="F14" s="7"/>
    </row>
    <row r="15" ht="13.5" thickBot="1"/>
    <row r="16" spans="1:9" ht="12.75">
      <c r="A16" s="4"/>
      <c r="B16" s="4" t="s">
        <v>39</v>
      </c>
      <c r="C16" s="4" t="s">
        <v>11</v>
      </c>
      <c r="D16" s="4" t="s">
        <v>40</v>
      </c>
      <c r="E16" s="4" t="s">
        <v>41</v>
      </c>
      <c r="F16" s="4" t="s">
        <v>42</v>
      </c>
      <c r="G16" s="4" t="s">
        <v>43</v>
      </c>
      <c r="H16" s="4" t="s">
        <v>44</v>
      </c>
      <c r="I16" s="4" t="s">
        <v>45</v>
      </c>
    </row>
    <row r="17" spans="1:9" ht="12.75">
      <c r="A17" s="2" t="s">
        <v>33</v>
      </c>
      <c r="B17" s="14">
        <v>2055.3312226180406</v>
      </c>
      <c r="C17" s="6">
        <v>550.0999133238164</v>
      </c>
      <c r="D17" s="6">
        <v>3.7362871231869645</v>
      </c>
      <c r="E17" s="6">
        <v>0.005735803073718423</v>
      </c>
      <c r="F17" s="6">
        <v>786.7985487658339</v>
      </c>
      <c r="G17" s="6">
        <v>3323.8638964702473</v>
      </c>
      <c r="H17" s="6">
        <v>786.7985487658339</v>
      </c>
      <c r="I17" s="6">
        <v>3323.8638964702473</v>
      </c>
    </row>
    <row r="18" spans="1:9" ht="12.75">
      <c r="A18" s="2" t="s">
        <v>9</v>
      </c>
      <c r="B18" s="14">
        <v>6127.2630401292545</v>
      </c>
      <c r="C18" s="14">
        <v>253.6890219222052</v>
      </c>
      <c r="D18" s="14">
        <v>24.152653487734305</v>
      </c>
      <c r="E18" s="14">
        <v>9.208764873820421E-09</v>
      </c>
      <c r="F18" s="6">
        <v>5542.255107004039</v>
      </c>
      <c r="G18" s="6">
        <v>6712.27097325447</v>
      </c>
      <c r="H18" s="6">
        <v>5542.255107004039</v>
      </c>
      <c r="I18" s="6">
        <v>6712.27097325447</v>
      </c>
    </row>
    <row r="19" spans="1:9" ht="13.5" thickBot="1">
      <c r="A19" s="3" t="s">
        <v>1</v>
      </c>
      <c r="B19" s="10">
        <v>-0.4750362695893597</v>
      </c>
      <c r="C19" s="10">
        <v>0.12198091394600846</v>
      </c>
      <c r="D19" s="10">
        <v>-3.8943491585873966</v>
      </c>
      <c r="E19" s="10">
        <v>0.00458102294056144</v>
      </c>
      <c r="F19" s="7">
        <v>-0.7563247613324591</v>
      </c>
      <c r="G19" s="7">
        <v>-0.19374777784626024</v>
      </c>
      <c r="H19" s="7">
        <v>-0.7563247613324591</v>
      </c>
      <c r="I19" s="7">
        <v>-0.19374777784626024</v>
      </c>
    </row>
    <row r="23" ht="12.75">
      <c r="A23" t="s">
        <v>46</v>
      </c>
    </row>
    <row r="24" ht="13.5" thickBot="1"/>
    <row r="25" spans="1:3" ht="12.75">
      <c r="A25" s="4" t="s">
        <v>47</v>
      </c>
      <c r="B25" s="4" t="s">
        <v>48</v>
      </c>
      <c r="C25" s="4" t="s">
        <v>49</v>
      </c>
    </row>
    <row r="26" spans="1:3" ht="12.75">
      <c r="A26" s="2">
        <v>1</v>
      </c>
      <c r="B26" s="6">
        <v>1648.9990027257668</v>
      </c>
      <c r="C26" s="14">
        <v>-148.9990027257668</v>
      </c>
    </row>
    <row r="27" spans="1:3" ht="12.75">
      <c r="A27" s="2">
        <v>2</v>
      </c>
      <c r="B27" s="6">
        <v>795.4504551582402</v>
      </c>
      <c r="C27" s="14">
        <v>83.54954484175983</v>
      </c>
    </row>
    <row r="28" spans="1:3" ht="12.75">
      <c r="A28" s="2">
        <v>3</v>
      </c>
      <c r="B28" s="6">
        <v>1336.9213187327618</v>
      </c>
      <c r="C28" s="14">
        <v>-13.921318732761847</v>
      </c>
    </row>
    <row r="29" spans="1:3" ht="12.75">
      <c r="A29" s="2">
        <v>4</v>
      </c>
      <c r="B29" s="6">
        <v>2501.1012963573203</v>
      </c>
      <c r="C29" s="14">
        <v>-24.10129635732028</v>
      </c>
    </row>
    <row r="30" spans="1:3" ht="12.75">
      <c r="A30" s="2">
        <v>5</v>
      </c>
      <c r="B30" s="6">
        <v>1520.7392099366398</v>
      </c>
      <c r="C30" s="14">
        <v>109.26079006336022</v>
      </c>
    </row>
    <row r="31" spans="1:3" ht="12.75">
      <c r="A31" s="2">
        <v>6</v>
      </c>
      <c r="B31" s="6">
        <v>724.1950147198363</v>
      </c>
      <c r="C31" s="14">
        <v>8.804985280163692</v>
      </c>
    </row>
    <row r="32" spans="1:3" ht="12.75">
      <c r="A32" s="2">
        <v>7</v>
      </c>
      <c r="B32" s="6">
        <v>1360.6731322122298</v>
      </c>
      <c r="C32" s="14">
        <v>-1.6731322122298025</v>
      </c>
    </row>
    <row r="33" spans="1:3" ht="12.75">
      <c r="A33" s="2">
        <v>8</v>
      </c>
      <c r="B33" s="6">
        <v>2524.8531098367885</v>
      </c>
      <c r="C33" s="14">
        <v>58.14689016321154</v>
      </c>
    </row>
    <row r="34" spans="1:3" ht="12.75">
      <c r="A34" s="2">
        <v>9</v>
      </c>
      <c r="B34" s="6">
        <v>1354.4765155803639</v>
      </c>
      <c r="C34" s="14">
        <v>25.523484419636134</v>
      </c>
    </row>
    <row r="35" spans="1:3" ht="12.75">
      <c r="A35" s="2">
        <v>10</v>
      </c>
      <c r="B35" s="6">
        <v>557.9323203635604</v>
      </c>
      <c r="C35" s="14">
        <v>-31.932320363560393</v>
      </c>
    </row>
    <row r="36" spans="1:3" ht="13.5" thickBot="1">
      <c r="A36" s="3">
        <v>11</v>
      </c>
      <c r="B36" s="7">
        <v>1170.658624376486</v>
      </c>
      <c r="C36" s="10">
        <v>-64.65862437648593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:L1"/>
    </sheetView>
  </sheetViews>
  <sheetFormatPr defaultColWidth="9.140625" defaultRowHeight="12.75"/>
  <sheetData>
    <row r="1" spans="1:12" ht="12.75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3" spans="1:3" ht="12.75">
      <c r="A3" s="30" t="s">
        <v>51</v>
      </c>
      <c r="B3" s="30"/>
      <c r="C3" s="30"/>
    </row>
    <row r="4" spans="1:12" ht="12.75">
      <c r="A4" t="s">
        <v>52</v>
      </c>
      <c r="B4" s="17"/>
      <c r="C4" s="17"/>
      <c r="D4" s="17"/>
      <c r="E4" s="17" t="s">
        <v>53</v>
      </c>
      <c r="F4" s="17"/>
      <c r="G4" s="17"/>
      <c r="H4" s="17" t="s">
        <v>54</v>
      </c>
      <c r="I4" s="17"/>
      <c r="J4" s="17"/>
      <c r="K4" s="17"/>
      <c r="L4" s="17"/>
    </row>
    <row r="5" spans="1:12" ht="15.75">
      <c r="A5" s="18" t="s">
        <v>55</v>
      </c>
      <c r="B5" s="17" t="s">
        <v>0</v>
      </c>
      <c r="C5" s="17" t="s">
        <v>56</v>
      </c>
      <c r="D5" s="17" t="s">
        <v>57</v>
      </c>
      <c r="E5" s="17" t="s">
        <v>53</v>
      </c>
      <c r="F5" s="17" t="s">
        <v>58</v>
      </c>
      <c r="G5" s="17" t="s">
        <v>59</v>
      </c>
      <c r="H5" s="17" t="s">
        <v>53</v>
      </c>
      <c r="I5" s="17" t="s">
        <v>60</v>
      </c>
      <c r="J5" s="17" t="s">
        <v>61</v>
      </c>
      <c r="K5" s="17" t="s">
        <v>53</v>
      </c>
      <c r="L5" s="17" t="s">
        <v>62</v>
      </c>
    </row>
    <row r="6" spans="1:9" ht="12.75">
      <c r="A6" s="18" t="s">
        <v>63</v>
      </c>
      <c r="D6">
        <v>2055.33</v>
      </c>
      <c r="F6">
        <v>6127.26</v>
      </c>
      <c r="I6">
        <v>-0.48</v>
      </c>
    </row>
    <row r="7" spans="1:9" ht="12.75">
      <c r="A7" s="18" t="s">
        <v>64</v>
      </c>
      <c r="F7">
        <v>253.69</v>
      </c>
      <c r="I7">
        <v>0.12</v>
      </c>
    </row>
    <row r="8" spans="1:9" ht="12.75">
      <c r="A8" s="18" t="s">
        <v>65</v>
      </c>
      <c r="F8" s="1">
        <f>F6/F7</f>
        <v>24.15254838582522</v>
      </c>
      <c r="I8" s="1">
        <v>-3.89</v>
      </c>
    </row>
    <row r="9" spans="1:9" ht="12.75">
      <c r="A9" s="18" t="s">
        <v>66</v>
      </c>
      <c r="F9">
        <v>0</v>
      </c>
      <c r="I9">
        <v>0</v>
      </c>
    </row>
    <row r="10" ht="12.75">
      <c r="A10" s="18"/>
    </row>
    <row r="11" ht="12.75">
      <c r="A11" s="16" t="s">
        <v>67</v>
      </c>
    </row>
    <row r="12" spans="1:2" ht="14.25">
      <c r="A12" s="17" t="s">
        <v>68</v>
      </c>
      <c r="B12">
        <v>0.99</v>
      </c>
    </row>
    <row r="13" spans="1:6" ht="14.25">
      <c r="A13" s="17" t="s">
        <v>69</v>
      </c>
      <c r="B13">
        <v>0.98</v>
      </c>
      <c r="D13" t="s">
        <v>70</v>
      </c>
      <c r="E13" s="19" t="s">
        <v>71</v>
      </c>
      <c r="F13">
        <f>8</f>
        <v>8</v>
      </c>
    </row>
    <row r="14" spans="1:2" ht="12.75">
      <c r="A14" s="17" t="s">
        <v>72</v>
      </c>
      <c r="B14">
        <v>323.78</v>
      </c>
    </row>
    <row r="15" spans="1:2" ht="12.75">
      <c r="A15" s="17" t="s">
        <v>66</v>
      </c>
      <c r="B15">
        <v>0</v>
      </c>
    </row>
    <row r="16" spans="1:4" ht="12.75">
      <c r="A16" s="17" t="s">
        <v>73</v>
      </c>
      <c r="B16">
        <v>80.01</v>
      </c>
      <c r="D16" s="20" t="s">
        <v>74</v>
      </c>
    </row>
    <row r="17" spans="1:4" ht="12.75">
      <c r="A17" s="17" t="s">
        <v>73</v>
      </c>
      <c r="B17">
        <v>80.01</v>
      </c>
      <c r="D17" s="20" t="s">
        <v>75</v>
      </c>
    </row>
    <row r="18" ht="12.75">
      <c r="A18" s="17"/>
    </row>
    <row r="19" ht="12.75">
      <c r="A19" s="17"/>
    </row>
    <row r="20" spans="1:5" ht="15.75">
      <c r="A20" s="17"/>
      <c r="E20" s="21" t="s">
        <v>76</v>
      </c>
    </row>
    <row r="21" ht="12.75">
      <c r="A21" s="17"/>
    </row>
    <row r="22" ht="12.75">
      <c r="A22" s="17"/>
    </row>
    <row r="23" ht="12.75">
      <c r="A23" s="17"/>
    </row>
    <row r="24" ht="12.75">
      <c r="A24" s="17"/>
    </row>
    <row r="25" ht="12.75">
      <c r="A25" s="17"/>
    </row>
    <row r="26" ht="12.75">
      <c r="A26" s="17"/>
    </row>
    <row r="27" ht="12.75">
      <c r="A27" s="17"/>
    </row>
    <row r="28" ht="12.75">
      <c r="A28" s="17"/>
    </row>
    <row r="29" spans="3:6" ht="15.75">
      <c r="C29" s="31" t="s">
        <v>77</v>
      </c>
      <c r="D29" s="31"/>
      <c r="E29" s="21"/>
      <c r="F29" s="18" t="s">
        <v>58</v>
      </c>
    </row>
    <row r="30" ht="15.75">
      <c r="E30" s="18" t="s">
        <v>78</v>
      </c>
    </row>
    <row r="32" ht="12.75">
      <c r="E32" s="18" t="s">
        <v>79</v>
      </c>
    </row>
    <row r="41" ht="12.75">
      <c r="F41" t="s">
        <v>80</v>
      </c>
    </row>
    <row r="42" spans="3:4" ht="12.75">
      <c r="C42" s="31" t="s">
        <v>81</v>
      </c>
      <c r="D42" s="31"/>
    </row>
    <row r="43" ht="15.75">
      <c r="E43" s="21" t="s">
        <v>82</v>
      </c>
    </row>
  </sheetData>
  <sheetProtection/>
  <mergeCells count="4">
    <mergeCell ref="A1:L1"/>
    <mergeCell ref="A3:C3"/>
    <mergeCell ref="C29:D29"/>
    <mergeCell ref="C42:D4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27.8515625" style="0" customWidth="1"/>
    <col min="2" max="2" width="10.7109375" style="0" customWidth="1"/>
    <col min="3" max="3" width="2.140625" style="0" bestFit="1" customWidth="1"/>
    <col min="4" max="4" width="19.00390625" style="0" customWidth="1"/>
    <col min="5" max="5" width="2.140625" style="0" bestFit="1" customWidth="1"/>
    <col min="6" max="6" width="12.57421875" style="0" customWidth="1"/>
    <col min="7" max="7" width="18.00390625" style="0" customWidth="1"/>
    <col min="8" max="8" width="2.140625" style="0" bestFit="1" customWidth="1"/>
    <col min="9" max="9" width="12.8515625" style="0" customWidth="1"/>
    <col min="10" max="10" width="14.57421875" style="0" customWidth="1"/>
    <col min="11" max="11" width="2.140625" style="0" bestFit="1" customWidth="1"/>
    <col min="12" max="12" width="2.00390625" style="0" bestFit="1" customWidth="1"/>
  </cols>
  <sheetData>
    <row r="1" spans="4:6" ht="12.75">
      <c r="D1" s="32" t="s">
        <v>105</v>
      </c>
      <c r="E1" s="32"/>
      <c r="F1" s="24" t="s">
        <v>106</v>
      </c>
    </row>
    <row r="2" spans="1:6" ht="12.75">
      <c r="A2" t="s">
        <v>87</v>
      </c>
      <c r="F2" s="23" t="s">
        <v>107</v>
      </c>
    </row>
    <row r="3" ht="12.75">
      <c r="A3" t="s">
        <v>88</v>
      </c>
    </row>
    <row r="4" spans="1:12" ht="15.75">
      <c r="A4" s="18" t="s">
        <v>91</v>
      </c>
      <c r="B4" s="17" t="s">
        <v>0</v>
      </c>
      <c r="C4" s="17" t="s">
        <v>56</v>
      </c>
      <c r="D4" s="17" t="s">
        <v>57</v>
      </c>
      <c r="E4" s="17" t="s">
        <v>53</v>
      </c>
      <c r="F4" s="17" t="s">
        <v>58</v>
      </c>
      <c r="G4" s="24" t="s">
        <v>103</v>
      </c>
      <c r="H4" s="17" t="s">
        <v>53</v>
      </c>
      <c r="I4" s="17" t="s">
        <v>60</v>
      </c>
      <c r="J4" s="24" t="s">
        <v>104</v>
      </c>
      <c r="K4" s="17" t="s">
        <v>53</v>
      </c>
      <c r="L4" s="17" t="s">
        <v>62</v>
      </c>
    </row>
    <row r="6" spans="1:10" ht="15.75">
      <c r="A6" t="s">
        <v>90</v>
      </c>
      <c r="B6" s="17" t="s">
        <v>0</v>
      </c>
      <c r="C6" s="17" t="s">
        <v>56</v>
      </c>
      <c r="D6" s="25" t="s">
        <v>98</v>
      </c>
      <c r="E6" s="17" t="s">
        <v>53</v>
      </c>
      <c r="F6" s="25" t="s">
        <v>99</v>
      </c>
      <c r="G6" s="26" t="s">
        <v>102</v>
      </c>
      <c r="H6" s="17" t="s">
        <v>53</v>
      </c>
      <c r="I6" s="25" t="s">
        <v>101</v>
      </c>
      <c r="J6" s="28" t="s">
        <v>83</v>
      </c>
    </row>
    <row r="7" spans="4:10" ht="12.75">
      <c r="D7" s="23" t="s">
        <v>100</v>
      </c>
      <c r="F7" s="23" t="s">
        <v>100</v>
      </c>
      <c r="G7" t="s">
        <v>84</v>
      </c>
      <c r="I7" s="23" t="s">
        <v>100</v>
      </c>
      <c r="J7" t="s">
        <v>85</v>
      </c>
    </row>
    <row r="8" spans="1:10" ht="12.75">
      <c r="A8" s="27" t="s">
        <v>89</v>
      </c>
      <c r="B8" s="22" t="e">
        <f>D6+(F6*G6)+(I6*J6)</f>
        <v>#VALUE!</v>
      </c>
      <c r="G8" s="18" t="s">
        <v>86</v>
      </c>
      <c r="J8" s="18" t="s">
        <v>86</v>
      </c>
    </row>
    <row r="9" spans="1:10" ht="12.75">
      <c r="A9" s="27" t="s">
        <v>94</v>
      </c>
      <c r="G9" t="s">
        <v>92</v>
      </c>
      <c r="J9" t="s">
        <v>93</v>
      </c>
    </row>
    <row r="11" ht="12.75">
      <c r="A11" t="s">
        <v>95</v>
      </c>
    </row>
    <row r="12" ht="12.75">
      <c r="A12" t="s">
        <v>96</v>
      </c>
    </row>
    <row r="13" ht="12.75">
      <c r="A13" t="s">
        <v>97</v>
      </c>
    </row>
  </sheetData>
  <sheetProtection selectLockedCells="1"/>
  <mergeCells count="1">
    <mergeCell ref="D1:E1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Shilder College of 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Aspy Palia</dc:creator>
  <cp:keywords/>
  <dc:description/>
  <cp:lastModifiedBy>Aspy Palia</cp:lastModifiedBy>
  <dcterms:created xsi:type="dcterms:W3CDTF">2008-10-23T02:31:59Z</dcterms:created>
  <dcterms:modified xsi:type="dcterms:W3CDTF">2012-10-16T04:02:16Z</dcterms:modified>
  <cp:category/>
  <cp:version/>
  <cp:contentType/>
  <cp:contentStatus/>
</cp:coreProperties>
</file>